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TVK\Docs\ТВК\"/>
    </mc:Choice>
  </mc:AlternateContent>
  <bookViews>
    <workbookView xWindow="120" yWindow="135" windowWidth="14355" windowHeight="11055"/>
  </bookViews>
  <sheets>
    <sheet name="Лист1" sheetId="1" r:id="rId1"/>
    <sheet name="Лист2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87" i="1" l="1"/>
  <c r="I17" i="1" l="1"/>
  <c r="A86" i="1" l="1"/>
  <c r="I20" i="1"/>
  <c r="D20" i="1"/>
  <c r="D17" i="1" l="1"/>
  <c r="D13" i="1"/>
  <c r="D12" i="1"/>
</calcChain>
</file>

<file path=xl/sharedStrings.xml><?xml version="1.0" encoding="utf-8"?>
<sst xmlns="http://schemas.openxmlformats.org/spreadsheetml/2006/main" count="380" uniqueCount="202">
  <si>
    <t>Карта заказа вычислителя ТВК-02</t>
  </si>
  <si>
    <t>Единицы измерения тепловой энергии</t>
  </si>
  <si>
    <t>Единицы измерения давления</t>
  </si>
  <si>
    <t>Формула Q3</t>
  </si>
  <si>
    <t>Дата отчета</t>
  </si>
  <si>
    <t>Гкал</t>
  </si>
  <si>
    <t>ГДж</t>
  </si>
  <si>
    <t>МПа</t>
  </si>
  <si>
    <t>Q3=0</t>
  </si>
  <si>
    <t>Q3=Q1-Q2</t>
  </si>
  <si>
    <t>Q3=Q1+Q2</t>
  </si>
  <si>
    <t>Общие параметры</t>
  </si>
  <si>
    <t>Холодная вода</t>
  </si>
  <si>
    <t>Значение tхв</t>
  </si>
  <si>
    <t>Договорное</t>
  </si>
  <si>
    <t>Дистанционное</t>
  </si>
  <si>
    <t>tхв_дог зимняя</t>
  </si>
  <si>
    <t>Pхв_дог зимнее</t>
  </si>
  <si>
    <t>tхв_дог летняя</t>
  </si>
  <si>
    <t>Pхв_дог летнее</t>
  </si>
  <si>
    <t>Летний</t>
  </si>
  <si>
    <t>Летний-зимний период</t>
  </si>
  <si>
    <t>Смена периода</t>
  </si>
  <si>
    <t>Нет</t>
  </si>
  <si>
    <t>По дате</t>
  </si>
  <si>
    <t>Вручную</t>
  </si>
  <si>
    <t>Зимний</t>
  </si>
  <si>
    <t>Текущий период</t>
  </si>
  <si>
    <t>Начало летнего</t>
  </si>
  <si>
    <t>Начало зимнего</t>
  </si>
  <si>
    <t>°C</t>
  </si>
  <si>
    <t>Система теплоснабжения 1</t>
  </si>
  <si>
    <t>Система теплоснабжения 2</t>
  </si>
  <si>
    <t>Схема</t>
  </si>
  <si>
    <t>Wдог</t>
  </si>
  <si>
    <t>Кпр</t>
  </si>
  <si>
    <t>dt_min</t>
  </si>
  <si>
    <t>dP_min</t>
  </si>
  <si>
    <t>Канал tвозд</t>
  </si>
  <si>
    <t>Канал tконтр</t>
  </si>
  <si>
    <t>Режим останова</t>
  </si>
  <si>
    <t>Не используется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</si>
  <si>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</si>
  <si>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</si>
  <si>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</si>
  <si>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</si>
  <si>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</si>
  <si>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</si>
  <si>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</si>
  <si>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</si>
  <si>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</si>
  <si>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</si>
  <si>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</si>
  <si>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</si>
  <si>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</si>
  <si>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</si>
  <si>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</si>
  <si>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</si>
  <si>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</si>
  <si>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</si>
  <si>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</si>
  <si>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</si>
  <si>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</si>
  <si>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</si>
  <si>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</si>
  <si>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</si>
  <si>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</si>
  <si>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</si>
  <si>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</si>
  <si>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</si>
  <si>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/ч</t>
  </si>
  <si>
    <t>Канал t1</t>
  </si>
  <si>
    <t>Канал t2</t>
  </si>
  <si>
    <t>Канал t3</t>
  </si>
  <si>
    <t>Канал t4</t>
  </si>
  <si>
    <t>Канал t5</t>
  </si>
  <si>
    <t>Продолжать счет M,V</t>
  </si>
  <si>
    <t>Остановить счет M</t>
  </si>
  <si>
    <t>Остановить счет M,V</t>
  </si>
  <si>
    <t>Количество трубопроводов для схемы 5.9</t>
  </si>
  <si>
    <t>Подающих</t>
  </si>
  <si>
    <t>Обратных</t>
  </si>
  <si>
    <t>Подпиточных</t>
  </si>
  <si>
    <t>Реакции на канальные НС в ТС1</t>
  </si>
  <si>
    <t>Отказ конт.ПР</t>
  </si>
  <si>
    <t>Отказ основн. ПР</t>
  </si>
  <si>
    <t>Пустая труба</t>
  </si>
  <si>
    <t>Gv &lt; G_отc</t>
  </si>
  <si>
    <t>G_отc &lt; Gv &lt; G_min</t>
  </si>
  <si>
    <t>Gv &gt; G_max</t>
  </si>
  <si>
    <t>Отказ ПТ</t>
  </si>
  <si>
    <t>Отказ ПД</t>
  </si>
  <si>
    <t>Реакции на  НС ТС1</t>
  </si>
  <si>
    <t>Q1 &lt; 0</t>
  </si>
  <si>
    <t>dP &lt; dP_min</t>
  </si>
  <si>
    <t>dt &lt; 0</t>
  </si>
  <si>
    <t>dt &lt; dt_min</t>
  </si>
  <si>
    <t>Отсутствие питания</t>
  </si>
  <si>
    <t>G1*Kпр &gt;= G2 &gt; G1</t>
  </si>
  <si>
    <t>G2 &gt; G1*Kпр</t>
  </si>
  <si>
    <t>G2*Kпр &gt;= G1&gt;G2</t>
  </si>
  <si>
    <t>G1 &gt; G2*Kпр</t>
  </si>
  <si>
    <t>Индикация НС</t>
  </si>
  <si>
    <t>Останов ТС</t>
  </si>
  <si>
    <t>Gv = G_дог</t>
  </si>
  <si>
    <t>W = Wдог</t>
  </si>
  <si>
    <t>Нет теста</t>
  </si>
  <si>
    <t>W = W_дог</t>
  </si>
  <si>
    <t>Gv = 0</t>
  </si>
  <si>
    <t>Gv = G_mim</t>
  </si>
  <si>
    <t>Gv = G_max</t>
  </si>
  <si>
    <t>t = t_дог</t>
  </si>
  <si>
    <t>P = P_дог</t>
  </si>
  <si>
    <t>M1=M2=(M1+M2)/2</t>
  </si>
  <si>
    <t>M1 = M2</t>
  </si>
  <si>
    <t>M2 = M1</t>
  </si>
  <si>
    <t>M3=M4=(M3+M4)/2</t>
  </si>
  <si>
    <t>M3 = M4</t>
  </si>
  <si>
    <t>M4 = M3</t>
  </si>
  <si>
    <t>Реакции на канальные НС в ТС2</t>
  </si>
  <si>
    <t>Реакции на  НС ТС2</t>
  </si>
  <si>
    <t>Q2 &lt; 0</t>
  </si>
  <si>
    <t>G3*Kпр &gt;= G4 &gt; G3</t>
  </si>
  <si>
    <t>G4 &gt; G3*Kпр</t>
  </si>
  <si>
    <t>G4*Kпр &gt;= G3&gt;G4</t>
  </si>
  <si>
    <t>G3 &gt; G4*Kпр</t>
  </si>
  <si>
    <t>Конфигурация ХВС</t>
  </si>
  <si>
    <t>Канал ХВС 1</t>
  </si>
  <si>
    <t>Отключен</t>
  </si>
  <si>
    <t>Контроль V</t>
  </si>
  <si>
    <t>Контроль V,P</t>
  </si>
  <si>
    <t>Канал ХВС 2</t>
  </si>
  <si>
    <t>Канал ХВС 3</t>
  </si>
  <si>
    <t>Канал ХВС 4</t>
  </si>
  <si>
    <t>Канал ХВС 5</t>
  </si>
  <si>
    <t>Канал ХВС 6</t>
  </si>
  <si>
    <t>Реакции на канальные НС в ХВС</t>
  </si>
  <si>
    <t>Отказ ПР</t>
  </si>
  <si>
    <t>Останов счета</t>
  </si>
  <si>
    <t>Лист 1</t>
  </si>
  <si>
    <t>Лист 2</t>
  </si>
  <si>
    <t>Каналы расхода</t>
  </si>
  <si>
    <r>
      <t>Вес имп.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/имп)</t>
    </r>
  </si>
  <si>
    <r>
      <t>G_дог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</si>
  <si>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G_max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</si>
  <si>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G_min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</si>
  <si>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G_отс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</si>
  <si>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t>Режим входа</t>
  </si>
  <si>
    <t>Контроль ПР</t>
  </si>
  <si>
    <t>Канал V1</t>
  </si>
  <si>
    <t>Канал V2</t>
  </si>
  <si>
    <t>Канал V3</t>
  </si>
  <si>
    <t>Канал V4</t>
  </si>
  <si>
    <t>Канал V5</t>
  </si>
  <si>
    <t>Канал V6</t>
  </si>
  <si>
    <t>Да</t>
  </si>
  <si>
    <t>Режим 1</t>
  </si>
  <si>
    <t>Режим 2</t>
  </si>
  <si>
    <t>Тест линии</t>
  </si>
  <si>
    <t>Тест уровня</t>
  </si>
  <si>
    <t>Сигнал UV</t>
  </si>
  <si>
    <t>Питание ТВ</t>
  </si>
  <si>
    <t>Сигнал IN</t>
  </si>
  <si>
    <t>Дл.импульс</t>
  </si>
  <si>
    <t>P = 0</t>
  </si>
  <si>
    <t>Каналы температуры</t>
  </si>
  <si>
    <t>НСХ ТСП</t>
  </si>
  <si>
    <r>
      <t>t_дог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</si>
  <si>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t>0.6 МПа</t>
  </si>
  <si>
    <t>1.0 МПа</t>
  </si>
  <si>
    <t>1.6 МПа</t>
  </si>
  <si>
    <t>2.5 МПа</t>
  </si>
  <si>
    <t>Pt100</t>
  </si>
  <si>
    <t>100П</t>
  </si>
  <si>
    <t>500П</t>
  </si>
  <si>
    <t>Pt500</t>
  </si>
  <si>
    <t>Каналы давления</t>
  </si>
  <si>
    <t>Канал P1</t>
  </si>
  <si>
    <t>Канал P6</t>
  </si>
  <si>
    <t>Pmax датчика</t>
  </si>
  <si>
    <t>(</t>
  </si>
  <si>
    <t>)</t>
  </si>
  <si>
    <t xml:space="preserve">P_дог </t>
  </si>
  <si>
    <t>Канал P2</t>
  </si>
  <si>
    <t>Канал P3</t>
  </si>
  <si>
    <t>Канал P4</t>
  </si>
  <si>
    <t>Канал P5</t>
  </si>
  <si>
    <r>
      <t>кгс</t>
    </r>
    <r>
      <rPr>
        <sz val="11"/>
        <color theme="0"/>
        <rFont val="Calibri"/>
        <family val="2"/>
        <charset val="204"/>
      </rPr>
      <t>∙см²</t>
    </r>
  </si>
  <si>
    <r>
      <t>t_max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</si>
  <si>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r>
      <t>t_min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</si>
  <si>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t>t&lt;t_min, t&gt;t_max</t>
  </si>
  <si>
    <t>t = t_min( t_max)</t>
  </si>
  <si>
    <t>t = 0</t>
  </si>
  <si>
    <t>Ду прибора</t>
  </si>
  <si>
    <t>Инверсия входов UV</t>
  </si>
  <si>
    <t>UV1</t>
  </si>
  <si>
    <t>UV2</t>
  </si>
  <si>
    <t>UV3</t>
  </si>
  <si>
    <t>UV4</t>
  </si>
  <si>
    <t>UV5</t>
  </si>
  <si>
    <t>UV6</t>
  </si>
  <si>
    <t xml:space="preserve">P_min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</si>
</sst>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;@"/>
    <numFmt numFmtId="165" formatCode="0.000"/>
    <numFmt numFmtId="166" formatCode="0.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4" xfId="0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72;%20&#1079;&#1072;&#1082;&#1072;&#1079;&#1072;%20&#1058;&#1042;&#1050;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12"/>
  <sheetViews>
    <sheetView tabSelected="1" topLeftCell="A79" workbookViewId="0">
      <selection activeCell="R85" sqref="R85"/>
    </sheetView>
  </sheetViews>
  <sheetFormatPr defaultRowHeight="15" x14ac:dyDescent="0.25"/>
  <cols>
    <col min="1" max="9" width="10.85546875" customWidth="1"/>
    <col min="10" max="10" width="8.28515625" customWidth="1"/>
  </cols>
  <sheetData>
    <row r="1" spans="1:10" ht="30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3"/>
    </row>
    <row r="2" spans="1:10" x14ac:dyDescent="0.25">
      <c r="A2" s="29" t="s">
        <v>11</v>
      </c>
      <c r="B2" s="29"/>
      <c r="C2" s="29"/>
      <c r="D2" s="29"/>
      <c r="E2" s="29"/>
      <c r="F2" s="29"/>
    </row>
    <row r="3" spans="1:10" x14ac:dyDescent="0.25">
      <c r="A3" s="25" t="s">
        <v>1</v>
      </c>
      <c r="B3" s="25"/>
      <c r="C3" s="25"/>
      <c r="D3" s="25"/>
      <c r="E3" s="24" t="s">
        <v>5</v>
      </c>
      <c r="F3" s="24"/>
    </row>
    <row r="4" spans="1:10" x14ac:dyDescent="0.25">
      <c r="A4" s="25" t="s">
        <v>2</v>
      </c>
      <c r="B4" s="25"/>
      <c r="C4" s="25"/>
      <c r="D4" s="25"/>
      <c r="E4" s="24" t="s">
        <v>7</v>
      </c>
      <c r="F4" s="24"/>
    </row>
    <row r="5" spans="1:10" x14ac:dyDescent="0.25">
      <c r="A5" s="25" t="s">
        <v>3</v>
      </c>
      <c r="B5" s="25"/>
      <c r="C5" s="25"/>
      <c r="D5" s="25"/>
      <c r="E5" s="24" t="s">
        <v>8</v>
      </c>
      <c r="F5" s="24"/>
    </row>
    <row r="6" spans="1:10" x14ac:dyDescent="0.25">
      <c r="A6" s="25" t="s">
        <v>4</v>
      </c>
      <c r="B6" s="25"/>
      <c r="C6" s="25"/>
      <c r="D6" s="25"/>
      <c r="E6" s="24">
        <v>31</v>
      </c>
      <c r="F6" s="24"/>
    </row>
    <row r="7" spans="1:10" ht="9.9499999999999993" customHeight="1" x14ac:dyDescent="0.25"/>
    <row r="8" spans="1:10" x14ac:dyDescent="0.25">
      <c r="A8" s="29" t="s">
        <v>12</v>
      </c>
      <c r="B8" s="29"/>
      <c r="C8" s="29"/>
      <c r="D8" s="29"/>
      <c r="E8" s="4"/>
      <c r="F8" s="29" t="s">
        <v>21</v>
      </c>
      <c r="G8" s="29"/>
      <c r="H8" s="29"/>
      <c r="I8" s="29"/>
    </row>
    <row r="9" spans="1:10" x14ac:dyDescent="0.25">
      <c r="A9" s="25" t="s">
        <v>13</v>
      </c>
      <c r="B9" s="25"/>
      <c r="C9" s="30" t="s">
        <v>14</v>
      </c>
      <c r="D9" s="30"/>
      <c r="E9" s="4"/>
      <c r="F9" s="25" t="s">
        <v>27</v>
      </c>
      <c r="G9" s="25"/>
      <c r="H9" s="25"/>
      <c r="I9" s="9" t="s">
        <v>26</v>
      </c>
    </row>
    <row r="10" spans="1:10" x14ac:dyDescent="0.25">
      <c r="A10" s="25" t="s">
        <v>16</v>
      </c>
      <c r="B10" s="28"/>
      <c r="C10" s="14">
        <v>5</v>
      </c>
      <c r="D10" s="8" t="s">
        <v>30</v>
      </c>
      <c r="F10" s="25" t="s">
        <v>22</v>
      </c>
      <c r="G10" s="25"/>
      <c r="H10" s="25"/>
      <c r="I10" s="9" t="s">
        <v>23</v>
      </c>
    </row>
    <row r="11" spans="1:10" x14ac:dyDescent="0.25">
      <c r="A11" s="25" t="s">
        <v>18</v>
      </c>
      <c r="B11" s="28"/>
      <c r="C11" s="14">
        <v>5</v>
      </c>
      <c r="D11" s="8" t="s">
        <v>30</v>
      </c>
      <c r="E11" s="4"/>
      <c r="F11" s="25" t="s">
        <v>28</v>
      </c>
      <c r="G11" s="25"/>
      <c r="H11" s="25"/>
      <c r="I11" s="10">
        <v>136</v>
      </c>
    </row>
    <row r="12" spans="1:10" x14ac:dyDescent="0.25">
      <c r="A12" s="25" t="s">
        <v>17</v>
      </c>
      <c r="B12" s="28"/>
      <c r="C12" s="16">
        <v>0.5</v>
      </c>
      <c r="D12" s="7" t="str">
        <f>$E$4</f>
        <v>МПа</v>
      </c>
      <c r="F12" s="25" t="s">
        <v>29</v>
      </c>
      <c r="G12" s="25"/>
      <c r="H12" s="25"/>
      <c r="I12" s="10">
        <v>289</v>
      </c>
    </row>
    <row r="13" spans="1:10" x14ac:dyDescent="0.25">
      <c r="A13" s="25" t="s">
        <v>19</v>
      </c>
      <c r="B13" s="28"/>
      <c r="C13" s="16">
        <v>0.5</v>
      </c>
      <c r="D13" s="7" t="str">
        <f>$E$4</f>
        <v>МПа</v>
      </c>
      <c r="E13" s="4"/>
      <c r="F13" s="5"/>
      <c r="G13" s="5"/>
      <c r="H13" s="5"/>
    </row>
    <row r="14" spans="1:10" ht="9.9499999999999993" customHeight="1" x14ac:dyDescent="0.25"/>
    <row r="15" spans="1:10" x14ac:dyDescent="0.25">
      <c r="A15" s="27" t="s">
        <v>31</v>
      </c>
      <c r="B15" s="27"/>
      <c r="C15" s="27"/>
      <c r="D15" s="27"/>
      <c r="E15" s="6"/>
      <c r="F15" s="27" t="s">
        <v>32</v>
      </c>
      <c r="G15" s="27"/>
      <c r="H15" s="27"/>
      <c r="I15" s="27"/>
    </row>
    <row r="16" spans="1:10" x14ac:dyDescent="0.25">
      <c r="A16" s="25" t="s">
        <v>33</v>
      </c>
      <c r="B16" s="25"/>
      <c r="C16" s="25" t="s">
        <v>45</v>
      </c>
      <c r="D16" s="25"/>
      <c r="F16" s="25" t="s">
        <v>33</v>
      </c>
      <c r="G16" s="25"/>
      <c r="H16" s="24" t="s">
        <v>45</v>
      </c>
      <c r="I16" s="24"/>
    </row>
    <row r="17" spans="1:9" x14ac:dyDescent="0.25">
      <c r="A17" s="25" t="s">
        <v>34</v>
      </c>
      <c r="B17" s="25"/>
      <c r="C17" s="9">
        <v>0</v>
      </c>
      <c r="D17" s="2" t="str">
        <f>CONCATENATE($E$3,Лист2!A$5)</f>
        <v>Гкал/ч</v>
      </c>
      <c r="F17" s="25" t="s">
        <v>34</v>
      </c>
      <c r="G17" s="25"/>
      <c r="H17" s="9">
        <v>0</v>
      </c>
      <c r="I17" s="21" t="str">
        <f>CONCATENATE($E$3,Лист2!A$5)</f>
        <v>Гкал/ч</v>
      </c>
    </row>
    <row r="18" spans="1:9" x14ac:dyDescent="0.25">
      <c r="A18" s="25" t="s">
        <v>35</v>
      </c>
      <c r="B18" s="25"/>
      <c r="C18" s="9">
        <v>1.04</v>
      </c>
      <c r="D18" s="12"/>
      <c r="F18" s="25" t="s">
        <v>35</v>
      </c>
      <c r="G18" s="25"/>
      <c r="H18" s="9">
        <v>1.04</v>
      </c>
      <c r="I18" s="12"/>
    </row>
    <row r="19" spans="1:9" x14ac:dyDescent="0.25">
      <c r="A19" s="25" t="s">
        <v>36</v>
      </c>
      <c r="B19" s="25"/>
      <c r="C19" s="14">
        <v>2</v>
      </c>
      <c r="D19" s="12"/>
      <c r="F19" s="25" t="s">
        <v>36</v>
      </c>
      <c r="G19" s="25"/>
      <c r="H19" s="9">
        <v>2</v>
      </c>
      <c r="I19" s="12"/>
    </row>
    <row r="20" spans="1:9" x14ac:dyDescent="0.25">
      <c r="A20" s="25" t="s">
        <v>37</v>
      </c>
      <c r="B20" s="25"/>
      <c r="C20" s="16">
        <v>0</v>
      </c>
      <c r="D20" s="2" t="str">
        <f>$E$4</f>
        <v>МПа</v>
      </c>
      <c r="F20" s="25" t="s">
        <v>37</v>
      </c>
      <c r="G20" s="25"/>
      <c r="H20" s="9">
        <v>0</v>
      </c>
      <c r="I20" s="2" t="str">
        <f>$E$4</f>
        <v>МПа</v>
      </c>
    </row>
    <row r="21" spans="1:9" x14ac:dyDescent="0.25">
      <c r="A21" s="25" t="s">
        <v>38</v>
      </c>
      <c r="B21" s="25"/>
      <c r="C21" s="24" t="s">
        <v>41</v>
      </c>
      <c r="D21" s="24"/>
      <c r="F21" s="25" t="s">
        <v>38</v>
      </c>
      <c r="G21" s="25"/>
      <c r="H21" s="24" t="s">
        <v>41</v>
      </c>
      <c r="I21" s="24"/>
    </row>
    <row r="22" spans="1:9" x14ac:dyDescent="0.25">
      <c r="A22" s="25" t="s">
        <v>39</v>
      </c>
      <c r="B22" s="25"/>
      <c r="C22" s="24" t="s">
        <v>41</v>
      </c>
      <c r="D22" s="24"/>
      <c r="F22" s="25" t="s">
        <v>39</v>
      </c>
      <c r="G22" s="25"/>
      <c r="H22" s="24" t="s">
        <v>41</v>
      </c>
      <c r="I22" s="24"/>
    </row>
    <row r="23" spans="1:9" x14ac:dyDescent="0.25">
      <c r="A23" s="25" t="s">
        <v>40</v>
      </c>
      <c r="B23" s="25"/>
      <c r="C23" s="24" t="s">
        <v>76</v>
      </c>
      <c r="D23" s="24"/>
      <c r="F23" s="25" t="s">
        <v>40</v>
      </c>
      <c r="G23" s="25"/>
      <c r="H23" s="24" t="s">
        <v>76</v>
      </c>
      <c r="I23" s="24"/>
    </row>
    <row r="24" spans="1:9" ht="9.9499999999999993" customHeight="1" x14ac:dyDescent="0.25"/>
    <row r="25" spans="1:9" hidden="1" x14ac:dyDescent="0.25">
      <c r="A25" s="27" t="s">
        <v>79</v>
      </c>
      <c r="B25" s="27"/>
      <c r="C25" s="27"/>
      <c r="D25" s="27"/>
      <c r="E25" s="27"/>
      <c r="F25" s="27"/>
      <c r="G25" s="27"/>
      <c r="H25" s="27"/>
      <c r="I25" s="27"/>
    </row>
    <row r="26" spans="1:9" hidden="1" x14ac:dyDescent="0.25">
      <c r="A26" s="25" t="s">
        <v>80</v>
      </c>
      <c r="B26" s="25"/>
      <c r="C26" s="25" t="s">
        <v>81</v>
      </c>
      <c r="D26" s="25"/>
      <c r="E26" s="25" t="s">
        <v>82</v>
      </c>
      <c r="F26" s="25"/>
      <c r="G26" s="4"/>
    </row>
    <row r="27" spans="1:9" hidden="1" x14ac:dyDescent="0.25">
      <c r="A27" s="24">
        <v>0</v>
      </c>
      <c r="B27" s="24"/>
      <c r="C27" s="24">
        <v>0</v>
      </c>
      <c r="D27" s="24"/>
      <c r="E27" s="24">
        <v>0</v>
      </c>
      <c r="F27" s="24"/>
      <c r="G27" s="4"/>
    </row>
    <row r="28" spans="1:9" ht="12" customHeight="1" x14ac:dyDescent="0.25">
      <c r="G28" s="13"/>
    </row>
    <row r="29" spans="1:9" x14ac:dyDescent="0.25">
      <c r="A29" s="27" t="s">
        <v>83</v>
      </c>
      <c r="B29" s="27"/>
      <c r="C29" s="27"/>
      <c r="D29" s="27"/>
      <c r="F29" s="27" t="s">
        <v>119</v>
      </c>
      <c r="G29" s="27"/>
      <c r="H29" s="27"/>
      <c r="I29" s="27"/>
    </row>
    <row r="30" spans="1:9" x14ac:dyDescent="0.25">
      <c r="A30" s="25" t="s">
        <v>85</v>
      </c>
      <c r="B30" s="25"/>
      <c r="C30" s="24" t="s">
        <v>103</v>
      </c>
      <c r="D30" s="24"/>
      <c r="F30" s="25" t="s">
        <v>85</v>
      </c>
      <c r="G30" s="25"/>
      <c r="H30" s="24" t="s">
        <v>103</v>
      </c>
      <c r="I30" s="24"/>
    </row>
    <row r="31" spans="1:9" x14ac:dyDescent="0.25">
      <c r="A31" s="25" t="s">
        <v>84</v>
      </c>
      <c r="B31" s="25"/>
      <c r="C31" s="24" t="s">
        <v>103</v>
      </c>
      <c r="D31" s="24"/>
      <c r="F31" s="25" t="s">
        <v>84</v>
      </c>
      <c r="G31" s="25"/>
      <c r="H31" s="24" t="s">
        <v>103</v>
      </c>
      <c r="I31" s="24"/>
    </row>
    <row r="32" spans="1:9" x14ac:dyDescent="0.25">
      <c r="A32" s="25" t="s">
        <v>86</v>
      </c>
      <c r="B32" s="25"/>
      <c r="C32" s="24" t="s">
        <v>102</v>
      </c>
      <c r="D32" s="24"/>
      <c r="F32" s="25" t="s">
        <v>86</v>
      </c>
      <c r="G32" s="25"/>
      <c r="H32" s="24" t="s">
        <v>102</v>
      </c>
      <c r="I32" s="24"/>
    </row>
    <row r="33" spans="1:9" x14ac:dyDescent="0.25">
      <c r="A33" s="25" t="s">
        <v>87</v>
      </c>
      <c r="B33" s="25"/>
      <c r="C33" s="24" t="s">
        <v>102</v>
      </c>
      <c r="D33" s="24"/>
      <c r="F33" s="25" t="s">
        <v>87</v>
      </c>
      <c r="G33" s="25"/>
      <c r="H33" s="24" t="s">
        <v>102</v>
      </c>
      <c r="I33" s="24"/>
    </row>
    <row r="34" spans="1:9" x14ac:dyDescent="0.25">
      <c r="A34" s="25" t="s">
        <v>88</v>
      </c>
      <c r="B34" s="25"/>
      <c r="C34" s="24" t="s">
        <v>102</v>
      </c>
      <c r="D34" s="24"/>
      <c r="F34" s="25" t="s">
        <v>88</v>
      </c>
      <c r="G34" s="25"/>
      <c r="H34" s="24" t="s">
        <v>102</v>
      </c>
      <c r="I34" s="24"/>
    </row>
    <row r="35" spans="1:9" x14ac:dyDescent="0.25">
      <c r="A35" s="25" t="s">
        <v>89</v>
      </c>
      <c r="B35" s="25"/>
      <c r="C35" s="24" t="s">
        <v>102</v>
      </c>
      <c r="D35" s="24"/>
      <c r="F35" s="25" t="s">
        <v>89</v>
      </c>
      <c r="G35" s="25"/>
      <c r="H35" s="24" t="s">
        <v>102</v>
      </c>
      <c r="I35" s="24"/>
    </row>
    <row r="36" spans="1:9" x14ac:dyDescent="0.25">
      <c r="A36" s="25" t="s">
        <v>90</v>
      </c>
      <c r="B36" s="25"/>
      <c r="C36" s="24" t="s">
        <v>103</v>
      </c>
      <c r="D36" s="24"/>
      <c r="F36" s="25" t="s">
        <v>90</v>
      </c>
      <c r="G36" s="25"/>
      <c r="H36" s="24" t="s">
        <v>103</v>
      </c>
      <c r="I36" s="24"/>
    </row>
    <row r="37" spans="1:9" x14ac:dyDescent="0.25">
      <c r="A37" s="25" t="s">
        <v>190</v>
      </c>
      <c r="B37" s="25"/>
      <c r="C37" s="24" t="s">
        <v>102</v>
      </c>
      <c r="D37" s="24"/>
      <c r="F37" s="25" t="s">
        <v>190</v>
      </c>
      <c r="G37" s="25"/>
      <c r="H37" s="24" t="s">
        <v>102</v>
      </c>
      <c r="I37" s="24"/>
    </row>
    <row r="38" spans="1:9" x14ac:dyDescent="0.25">
      <c r="A38" s="25" t="s">
        <v>91</v>
      </c>
      <c r="B38" s="25"/>
      <c r="C38" s="24" t="s">
        <v>106</v>
      </c>
      <c r="D38" s="24"/>
      <c r="F38" s="25" t="s">
        <v>91</v>
      </c>
      <c r="G38" s="25"/>
      <c r="H38" s="24" t="s">
        <v>106</v>
      </c>
      <c r="I38" s="24"/>
    </row>
    <row r="39" spans="1:9" ht="9.9499999999999993" customHeight="1" x14ac:dyDescent="0.25"/>
    <row r="40" spans="1:9" x14ac:dyDescent="0.25">
      <c r="A40" s="27" t="s">
        <v>92</v>
      </c>
      <c r="B40" s="27"/>
      <c r="C40" s="27"/>
      <c r="D40" s="27"/>
      <c r="F40" s="27" t="s">
        <v>120</v>
      </c>
      <c r="G40" s="27"/>
      <c r="H40" s="27"/>
      <c r="I40" s="27"/>
    </row>
    <row r="41" spans="1:9" x14ac:dyDescent="0.25">
      <c r="A41" s="25" t="s">
        <v>93</v>
      </c>
      <c r="B41" s="25"/>
      <c r="C41" s="24" t="s">
        <v>102</v>
      </c>
      <c r="D41" s="24"/>
      <c r="F41" s="25" t="s">
        <v>121</v>
      </c>
      <c r="G41" s="25"/>
      <c r="H41" s="24" t="s">
        <v>102</v>
      </c>
      <c r="I41" s="24"/>
    </row>
    <row r="42" spans="1:9" x14ac:dyDescent="0.25">
      <c r="A42" s="25" t="s">
        <v>94</v>
      </c>
      <c r="B42" s="25"/>
      <c r="C42" s="24" t="s">
        <v>102</v>
      </c>
      <c r="D42" s="24"/>
      <c r="F42" s="25" t="s">
        <v>94</v>
      </c>
      <c r="G42" s="25"/>
      <c r="H42" s="24" t="s">
        <v>102</v>
      </c>
      <c r="I42" s="24"/>
    </row>
    <row r="43" spans="1:9" x14ac:dyDescent="0.25">
      <c r="A43" s="25" t="s">
        <v>95</v>
      </c>
      <c r="B43" s="25"/>
      <c r="C43" s="24" t="s">
        <v>103</v>
      </c>
      <c r="D43" s="24"/>
      <c r="F43" s="25" t="s">
        <v>95</v>
      </c>
      <c r="G43" s="25"/>
      <c r="H43" s="24" t="s">
        <v>103</v>
      </c>
      <c r="I43" s="24"/>
    </row>
    <row r="44" spans="1:9" x14ac:dyDescent="0.25">
      <c r="A44" s="25" t="s">
        <v>96</v>
      </c>
      <c r="B44" s="25"/>
      <c r="C44" s="24" t="s">
        <v>102</v>
      </c>
      <c r="D44" s="24"/>
      <c r="F44" s="25" t="s">
        <v>96</v>
      </c>
      <c r="G44" s="25"/>
      <c r="H44" s="24" t="s">
        <v>102</v>
      </c>
      <c r="I44" s="24"/>
    </row>
    <row r="45" spans="1:9" x14ac:dyDescent="0.25">
      <c r="A45" s="25" t="s">
        <v>97</v>
      </c>
      <c r="B45" s="25"/>
      <c r="C45" s="24" t="s">
        <v>103</v>
      </c>
      <c r="D45" s="24"/>
      <c r="F45" s="25" t="s">
        <v>97</v>
      </c>
      <c r="G45" s="25"/>
      <c r="H45" s="24" t="s">
        <v>103</v>
      </c>
      <c r="I45" s="24"/>
    </row>
    <row r="46" spans="1:9" x14ac:dyDescent="0.25">
      <c r="A46" s="25" t="s">
        <v>98</v>
      </c>
      <c r="B46" s="25"/>
      <c r="C46" s="24" t="s">
        <v>106</v>
      </c>
      <c r="D46" s="24"/>
      <c r="F46" s="25" t="s">
        <v>122</v>
      </c>
      <c r="G46" s="25"/>
      <c r="H46" s="24" t="s">
        <v>106</v>
      </c>
      <c r="I46" s="24"/>
    </row>
    <row r="47" spans="1:9" x14ac:dyDescent="0.25">
      <c r="A47" s="25" t="s">
        <v>99</v>
      </c>
      <c r="B47" s="25"/>
      <c r="C47" s="24" t="s">
        <v>102</v>
      </c>
      <c r="D47" s="24"/>
      <c r="F47" s="25" t="s">
        <v>123</v>
      </c>
      <c r="G47" s="25"/>
      <c r="H47" s="24" t="s">
        <v>102</v>
      </c>
      <c r="I47" s="24"/>
    </row>
    <row r="48" spans="1:9" x14ac:dyDescent="0.25">
      <c r="A48" s="25" t="s">
        <v>100</v>
      </c>
      <c r="B48" s="25"/>
      <c r="C48" s="24" t="s">
        <v>106</v>
      </c>
      <c r="D48" s="24"/>
      <c r="F48" s="25" t="s">
        <v>124</v>
      </c>
      <c r="G48" s="25"/>
      <c r="H48" s="24" t="s">
        <v>106</v>
      </c>
      <c r="I48" s="24"/>
    </row>
    <row r="49" spans="1:10" x14ac:dyDescent="0.25">
      <c r="A49" s="25" t="s">
        <v>101</v>
      </c>
      <c r="B49" s="25"/>
      <c r="C49" s="24" t="s">
        <v>102</v>
      </c>
      <c r="D49" s="24"/>
      <c r="F49" s="25" t="s">
        <v>125</v>
      </c>
      <c r="G49" s="25"/>
      <c r="H49" s="24" t="s">
        <v>102</v>
      </c>
      <c r="I49" s="24"/>
    </row>
    <row r="51" spans="1:10" x14ac:dyDescent="0.25">
      <c r="A51" s="27" t="s">
        <v>126</v>
      </c>
      <c r="B51" s="27"/>
      <c r="C51" s="27"/>
      <c r="D51" s="27"/>
      <c r="F51" s="27" t="s">
        <v>136</v>
      </c>
      <c r="G51" s="27"/>
      <c r="H51" s="27"/>
      <c r="I51" s="27"/>
    </row>
    <row r="52" spans="1:10" x14ac:dyDescent="0.25">
      <c r="A52" s="25" t="s">
        <v>127</v>
      </c>
      <c r="B52" s="25"/>
      <c r="C52" s="24" t="s">
        <v>128</v>
      </c>
      <c r="D52" s="24"/>
      <c r="F52" s="25" t="s">
        <v>137</v>
      </c>
      <c r="G52" s="25"/>
      <c r="H52" s="24" t="s">
        <v>102</v>
      </c>
      <c r="I52" s="24"/>
    </row>
    <row r="53" spans="1:10" x14ac:dyDescent="0.25">
      <c r="A53" s="25" t="s">
        <v>131</v>
      </c>
      <c r="B53" s="25"/>
      <c r="C53" s="24" t="s">
        <v>128</v>
      </c>
      <c r="D53" s="24"/>
      <c r="F53" s="25" t="s">
        <v>86</v>
      </c>
      <c r="G53" s="25"/>
      <c r="H53" s="24" t="s">
        <v>102</v>
      </c>
      <c r="I53" s="24"/>
    </row>
    <row r="54" spans="1:10" x14ac:dyDescent="0.25">
      <c r="A54" s="25" t="s">
        <v>132</v>
      </c>
      <c r="B54" s="25"/>
      <c r="C54" s="24" t="s">
        <v>128</v>
      </c>
      <c r="D54" s="24"/>
      <c r="F54" s="25" t="s">
        <v>87</v>
      </c>
      <c r="G54" s="25"/>
      <c r="H54" s="24" t="s">
        <v>102</v>
      </c>
      <c r="I54" s="24"/>
    </row>
    <row r="55" spans="1:10" x14ac:dyDescent="0.25">
      <c r="A55" s="25" t="s">
        <v>133</v>
      </c>
      <c r="B55" s="25"/>
      <c r="C55" s="24" t="s">
        <v>128</v>
      </c>
      <c r="D55" s="24"/>
      <c r="F55" s="25" t="s">
        <v>88</v>
      </c>
      <c r="G55" s="25"/>
      <c r="H55" s="24" t="s">
        <v>102</v>
      </c>
      <c r="I55" s="24"/>
    </row>
    <row r="56" spans="1:10" x14ac:dyDescent="0.25">
      <c r="A56" s="25" t="s">
        <v>134</v>
      </c>
      <c r="B56" s="25"/>
      <c r="C56" s="24" t="s">
        <v>128</v>
      </c>
      <c r="D56" s="24"/>
      <c r="F56" s="25" t="s">
        <v>89</v>
      </c>
      <c r="G56" s="25"/>
      <c r="H56" s="24" t="s">
        <v>102</v>
      </c>
      <c r="I56" s="24"/>
    </row>
    <row r="57" spans="1:10" x14ac:dyDescent="0.25">
      <c r="A57" s="25" t="s">
        <v>135</v>
      </c>
      <c r="B57" s="25"/>
      <c r="C57" s="24" t="s">
        <v>128</v>
      </c>
      <c r="D57" s="24"/>
    </row>
    <row r="58" spans="1:10" ht="24.75" customHeight="1" x14ac:dyDescent="0.25">
      <c r="I58" s="1" t="s">
        <v>139</v>
      </c>
    </row>
    <row r="59" spans="1:10" ht="30" customHeight="1" x14ac:dyDescent="0.25">
      <c r="A59" s="26" t="s">
        <v>0</v>
      </c>
      <c r="B59" s="26"/>
      <c r="C59" s="26"/>
      <c r="D59" s="26"/>
      <c r="E59" s="26"/>
      <c r="F59" s="26"/>
      <c r="G59" s="26"/>
      <c r="H59" s="26"/>
      <c r="I59" s="26"/>
      <c r="J59" s="3"/>
    </row>
    <row r="60" spans="1:10" x14ac:dyDescent="0.25">
      <c r="A60" s="27" t="s">
        <v>141</v>
      </c>
      <c r="B60" s="27"/>
      <c r="C60" s="27"/>
      <c r="D60" s="27"/>
      <c r="E60" s="27"/>
      <c r="F60" s="27"/>
      <c r="G60" s="27"/>
      <c r="H60" s="27"/>
      <c r="I60" s="1"/>
    </row>
    <row r="61" spans="1:10" x14ac:dyDescent="0.25">
      <c r="A61" s="25"/>
      <c r="B61" s="25"/>
      <c r="C61" s="2" t="s">
        <v>149</v>
      </c>
      <c r="D61" s="2" t="s">
        <v>150</v>
      </c>
      <c r="E61" s="2" t="s">
        <v>151</v>
      </c>
      <c r="F61" s="2" t="s">
        <v>152</v>
      </c>
      <c r="G61" s="2" t="s">
        <v>153</v>
      </c>
      <c r="H61" s="2" t="s">
        <v>154</v>
      </c>
      <c r="I61" s="6"/>
    </row>
    <row r="62" spans="1:10" x14ac:dyDescent="0.25">
      <c r="A62" s="25" t="s">
        <v>142</v>
      </c>
      <c r="B62" s="25"/>
      <c r="C62" s="9">
        <v>1E-3</v>
      </c>
      <c r="D62" s="9">
        <v>1E-3</v>
      </c>
      <c r="E62" s="9">
        <v>1E-3</v>
      </c>
      <c r="F62" s="9">
        <v>1E-3</v>
      </c>
      <c r="G62" s="9">
        <v>1E-3</v>
      </c>
      <c r="H62" s="9">
        <v>1E-3</v>
      </c>
    </row>
    <row r="63" spans="1:10" x14ac:dyDescent="0.25">
      <c r="A63" s="25" t="s">
        <v>143</v>
      </c>
      <c r="B63" s="25"/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10" x14ac:dyDescent="0.25">
      <c r="A64" s="25" t="s">
        <v>144</v>
      </c>
      <c r="B64" s="25"/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9" x14ac:dyDescent="0.25">
      <c r="A65" s="25" t="s">
        <v>145</v>
      </c>
      <c r="B65" s="25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1:9" x14ac:dyDescent="0.25">
      <c r="A66" s="25" t="s">
        <v>146</v>
      </c>
      <c r="B66" s="25"/>
      <c r="C66" s="15">
        <v>0.1</v>
      </c>
      <c r="D66" s="15">
        <v>0.1</v>
      </c>
      <c r="E66" s="15">
        <v>0.1</v>
      </c>
      <c r="F66" s="15">
        <v>0.1</v>
      </c>
      <c r="G66" s="15">
        <v>0.1</v>
      </c>
      <c r="H66" s="15">
        <v>0.1</v>
      </c>
    </row>
    <row r="67" spans="1:9" x14ac:dyDescent="0.25">
      <c r="A67" s="25" t="s">
        <v>147</v>
      </c>
      <c r="B67" s="25"/>
      <c r="C67" s="9" t="s">
        <v>157</v>
      </c>
      <c r="D67" s="17" t="s">
        <v>157</v>
      </c>
      <c r="E67" s="17" t="s">
        <v>157</v>
      </c>
      <c r="F67" s="17" t="s">
        <v>157</v>
      </c>
      <c r="G67" s="17" t="s">
        <v>157</v>
      </c>
      <c r="H67" s="17" t="s">
        <v>157</v>
      </c>
    </row>
    <row r="68" spans="1:9" x14ac:dyDescent="0.25">
      <c r="A68" s="25" t="s">
        <v>148</v>
      </c>
      <c r="B68" s="25"/>
      <c r="C68" s="9" t="s">
        <v>158</v>
      </c>
      <c r="D68" s="9" t="s">
        <v>158</v>
      </c>
      <c r="E68" s="9" t="s">
        <v>158</v>
      </c>
      <c r="F68" s="9" t="s">
        <v>158</v>
      </c>
      <c r="G68" s="9" t="s">
        <v>158</v>
      </c>
      <c r="H68" s="9" t="s">
        <v>158</v>
      </c>
    </row>
    <row r="69" spans="1:9" x14ac:dyDescent="0.25">
      <c r="A69" s="25" t="s">
        <v>86</v>
      </c>
      <c r="B69" s="25"/>
      <c r="C69" s="9" t="s">
        <v>106</v>
      </c>
      <c r="D69" s="9" t="s">
        <v>106</v>
      </c>
      <c r="E69" s="9" t="s">
        <v>106</v>
      </c>
      <c r="F69" s="9" t="s">
        <v>106</v>
      </c>
      <c r="G69" s="9" t="s">
        <v>106</v>
      </c>
      <c r="H69" s="9" t="s">
        <v>106</v>
      </c>
    </row>
    <row r="70" spans="1:9" x14ac:dyDescent="0.25">
      <c r="A70" s="25" t="s">
        <v>193</v>
      </c>
      <c r="B70" s="25"/>
      <c r="C70" s="20">
        <v>40</v>
      </c>
      <c r="D70" s="20">
        <v>40</v>
      </c>
      <c r="E70" s="20">
        <v>40</v>
      </c>
      <c r="F70" s="20">
        <v>40</v>
      </c>
      <c r="G70" s="20">
        <v>40</v>
      </c>
      <c r="H70" s="20">
        <v>40</v>
      </c>
    </row>
    <row r="71" spans="1:9" x14ac:dyDescent="0.25">
      <c r="A71" s="5"/>
      <c r="B71" s="5"/>
      <c r="C71" s="32"/>
      <c r="D71" s="32"/>
      <c r="E71" s="32"/>
      <c r="F71" s="32"/>
      <c r="G71" s="32"/>
      <c r="H71" s="32"/>
    </row>
    <row r="72" spans="1:9" x14ac:dyDescent="0.25">
      <c r="A72" t="s">
        <v>194</v>
      </c>
      <c r="D72" s="32"/>
      <c r="E72" s="32"/>
      <c r="F72" s="32"/>
      <c r="G72" s="32"/>
      <c r="H72" s="32"/>
    </row>
    <row r="73" spans="1:9" x14ac:dyDescent="0.25">
      <c r="A73" s="22" t="s">
        <v>195</v>
      </c>
      <c r="B73" s="22" t="s">
        <v>196</v>
      </c>
      <c r="C73" s="22" t="s">
        <v>197</v>
      </c>
      <c r="D73" s="22" t="s">
        <v>198</v>
      </c>
      <c r="E73" s="22" t="s">
        <v>199</v>
      </c>
      <c r="F73" s="22" t="s">
        <v>200</v>
      </c>
      <c r="G73" s="32"/>
      <c r="H73" s="32"/>
    </row>
    <row r="74" spans="1:9" x14ac:dyDescent="0.25">
      <c r="A74" s="23" t="s">
        <v>23</v>
      </c>
      <c r="B74" s="23" t="s">
        <v>23</v>
      </c>
      <c r="C74" s="23" t="s">
        <v>23</v>
      </c>
      <c r="D74" s="23" t="s">
        <v>23</v>
      </c>
      <c r="E74" s="23" t="s">
        <v>23</v>
      </c>
      <c r="F74" s="23" t="s">
        <v>23</v>
      </c>
      <c r="G74" s="32"/>
      <c r="H74" s="32"/>
    </row>
    <row r="76" spans="1:9" x14ac:dyDescent="0.25">
      <c r="A76" s="27" t="s">
        <v>165</v>
      </c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5"/>
      <c r="B77" s="25"/>
      <c r="C77" s="2" t="s">
        <v>71</v>
      </c>
      <c r="D77" s="11" t="s">
        <v>72</v>
      </c>
      <c r="E77" s="11" t="s">
        <v>73</v>
      </c>
      <c r="F77" s="11" t="s">
        <v>74</v>
      </c>
      <c r="G77" s="11" t="s">
        <v>75</v>
      </c>
    </row>
    <row r="78" spans="1:9" x14ac:dyDescent="0.25">
      <c r="A78" s="25" t="s">
        <v>166</v>
      </c>
      <c r="B78" s="25"/>
      <c r="C78" s="9" t="s">
        <v>172</v>
      </c>
      <c r="D78" s="9" t="s">
        <v>172</v>
      </c>
      <c r="E78" s="9" t="s">
        <v>172</v>
      </c>
      <c r="F78" s="9" t="s">
        <v>172</v>
      </c>
      <c r="G78" s="9" t="s">
        <v>172</v>
      </c>
    </row>
    <row r="79" spans="1:9" x14ac:dyDescent="0.25">
      <c r="A79" s="28" t="s">
        <v>167</v>
      </c>
      <c r="B79" s="31"/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9" x14ac:dyDescent="0.25">
      <c r="A80" s="28" t="s">
        <v>188</v>
      </c>
      <c r="B80" s="31"/>
      <c r="C80" s="14">
        <v>150</v>
      </c>
      <c r="D80" s="14">
        <v>150</v>
      </c>
      <c r="E80" s="14">
        <v>150</v>
      </c>
      <c r="F80" s="14">
        <v>150</v>
      </c>
      <c r="G80" s="14">
        <v>150</v>
      </c>
    </row>
    <row r="81" spans="1:9" x14ac:dyDescent="0.25">
      <c r="A81" s="28" t="s">
        <v>189</v>
      </c>
      <c r="B81" s="31"/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3" spans="1:9" x14ac:dyDescent="0.25">
      <c r="A83" s="27" t="s">
        <v>176</v>
      </c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5"/>
      <c r="B84" s="25"/>
      <c r="C84" s="2" t="s">
        <v>177</v>
      </c>
      <c r="D84" s="2" t="s">
        <v>183</v>
      </c>
      <c r="E84" s="2" t="s">
        <v>184</v>
      </c>
      <c r="F84" s="2" t="s">
        <v>185</v>
      </c>
      <c r="G84" s="2" t="s">
        <v>186</v>
      </c>
      <c r="H84" s="2" t="s">
        <v>178</v>
      </c>
    </row>
    <row r="85" spans="1:9" x14ac:dyDescent="0.25">
      <c r="A85" s="25" t="s">
        <v>179</v>
      </c>
      <c r="B85" s="25"/>
      <c r="C85" s="9" t="s">
        <v>170</v>
      </c>
      <c r="D85" s="9" t="s">
        <v>170</v>
      </c>
      <c r="E85" s="9" t="s">
        <v>170</v>
      </c>
      <c r="F85" s="9" t="s">
        <v>170</v>
      </c>
      <c r="G85" s="9" t="s">
        <v>170</v>
      </c>
      <c r="H85" s="9" t="s">
        <v>170</v>
      </c>
    </row>
    <row r="86" spans="1:9" x14ac:dyDescent="0.25">
      <c r="A86" s="25" t="str">
        <f>CONCATENATE(Лист2!A6,Лист2!B6,$E$4,Лист2!C6)</f>
        <v>P_дог (МПа)</v>
      </c>
      <c r="B86" s="25"/>
      <c r="C86" s="16">
        <v>0.5</v>
      </c>
      <c r="D86" s="16">
        <v>0.5</v>
      </c>
      <c r="E86" s="16">
        <v>0.5</v>
      </c>
      <c r="F86" s="16">
        <v>0.5</v>
      </c>
      <c r="G86" s="16">
        <v>0.5</v>
      </c>
      <c r="H86" s="16">
        <v>0.5</v>
      </c>
    </row>
    <row r="87" spans="1:9" x14ac:dyDescent="0.25">
      <c r="A87" s="25" t="str">
        <f>CONCATENATE(Лист2!A7,Лист2!B6,$E$4,Лист2!C6)</f>
        <v>P_min (МПа)</v>
      </c>
      <c r="B87" s="25"/>
      <c r="C87" s="16">
        <v>0.5</v>
      </c>
    </row>
    <row r="112" spans="9:9" x14ac:dyDescent="0.25">
      <c r="I112" s="1" t="s">
        <v>140</v>
      </c>
    </row>
  </sheetData>
  <dataConsolidate/>
  <mergeCells count="178">
    <mergeCell ref="A87:B87"/>
    <mergeCell ref="A84:B84"/>
    <mergeCell ref="A85:B85"/>
    <mergeCell ref="A86:B86"/>
    <mergeCell ref="A76:I76"/>
    <mergeCell ref="A77:B77"/>
    <mergeCell ref="A78:B78"/>
    <mergeCell ref="A81:B81"/>
    <mergeCell ref="A83:I83"/>
    <mergeCell ref="A65:B65"/>
    <mergeCell ref="A66:B66"/>
    <mergeCell ref="A67:B67"/>
    <mergeCell ref="A68:B68"/>
    <mergeCell ref="A69:B69"/>
    <mergeCell ref="A80:B80"/>
    <mergeCell ref="A79:B79"/>
    <mergeCell ref="A70:B70"/>
    <mergeCell ref="A59:I59"/>
    <mergeCell ref="A62:B62"/>
    <mergeCell ref="A63:B63"/>
    <mergeCell ref="A64:B64"/>
    <mergeCell ref="A60:H60"/>
    <mergeCell ref="A61:B61"/>
    <mergeCell ref="A57:B57"/>
    <mergeCell ref="C57:D57"/>
    <mergeCell ref="F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A54:B54"/>
    <mergeCell ref="C54:D54"/>
    <mergeCell ref="A55:B55"/>
    <mergeCell ref="C55:D55"/>
    <mergeCell ref="A56:B56"/>
    <mergeCell ref="C56:D56"/>
    <mergeCell ref="A51:D51"/>
    <mergeCell ref="A52:B52"/>
    <mergeCell ref="C52:D52"/>
    <mergeCell ref="A53:B53"/>
    <mergeCell ref="C53:D53"/>
    <mergeCell ref="F47:G47"/>
    <mergeCell ref="H47:I47"/>
    <mergeCell ref="F48:G48"/>
    <mergeCell ref="H48:I48"/>
    <mergeCell ref="F49:G49"/>
    <mergeCell ref="H49:I49"/>
    <mergeCell ref="A48:B48"/>
    <mergeCell ref="A49:B49"/>
    <mergeCell ref="A47:B47"/>
    <mergeCell ref="F44:G44"/>
    <mergeCell ref="H44:I44"/>
    <mergeCell ref="F45:G45"/>
    <mergeCell ref="H45:I45"/>
    <mergeCell ref="F46:G46"/>
    <mergeCell ref="H46:I46"/>
    <mergeCell ref="C47:D47"/>
    <mergeCell ref="C48:D48"/>
    <mergeCell ref="C49:D49"/>
    <mergeCell ref="F43:G43"/>
    <mergeCell ref="H43:I43"/>
    <mergeCell ref="F36:G36"/>
    <mergeCell ref="H36:I36"/>
    <mergeCell ref="F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7:G37"/>
    <mergeCell ref="H37:I37"/>
    <mergeCell ref="C43:D43"/>
    <mergeCell ref="C44:D44"/>
    <mergeCell ref="C45:D45"/>
    <mergeCell ref="C46:D46"/>
    <mergeCell ref="A43:B43"/>
    <mergeCell ref="A44:B44"/>
    <mergeCell ref="A45:B45"/>
    <mergeCell ref="A46:B46"/>
    <mergeCell ref="C30:D30"/>
    <mergeCell ref="C31:D31"/>
    <mergeCell ref="C32:D32"/>
    <mergeCell ref="C33:D33"/>
    <mergeCell ref="C34:D34"/>
    <mergeCell ref="C35:D35"/>
    <mergeCell ref="C36:D36"/>
    <mergeCell ref="C38:D38"/>
    <mergeCell ref="C41:D41"/>
    <mergeCell ref="A37:B37"/>
    <mergeCell ref="C37:D37"/>
    <mergeCell ref="F21:G21"/>
    <mergeCell ref="H21:I21"/>
    <mergeCell ref="F22:G22"/>
    <mergeCell ref="H22:I22"/>
    <mergeCell ref="H38:I38"/>
    <mergeCell ref="F23:G23"/>
    <mergeCell ref="H23:I23"/>
    <mergeCell ref="A25:I25"/>
    <mergeCell ref="C42:D42"/>
    <mergeCell ref="F34:G34"/>
    <mergeCell ref="H34:I34"/>
    <mergeCell ref="F35:G35"/>
    <mergeCell ref="H35:I35"/>
    <mergeCell ref="F41:G41"/>
    <mergeCell ref="H41:I41"/>
    <mergeCell ref="F42:G42"/>
    <mergeCell ref="H42:I42"/>
    <mergeCell ref="F16:G16"/>
    <mergeCell ref="A41:B41"/>
    <mergeCell ref="A42:B42"/>
    <mergeCell ref="A31:B31"/>
    <mergeCell ref="A32:B32"/>
    <mergeCell ref="A33:B33"/>
    <mergeCell ref="A34:B34"/>
    <mergeCell ref="A35:B35"/>
    <mergeCell ref="A29:D29"/>
    <mergeCell ref="E26:F26"/>
    <mergeCell ref="E27:F27"/>
    <mergeCell ref="A30:B30"/>
    <mergeCell ref="A27:B27"/>
    <mergeCell ref="C27:D27"/>
    <mergeCell ref="F38:G38"/>
    <mergeCell ref="F40:I40"/>
    <mergeCell ref="A26:B26"/>
    <mergeCell ref="C26:D26"/>
    <mergeCell ref="A36:B36"/>
    <mergeCell ref="A38:B38"/>
    <mergeCell ref="A40:D40"/>
    <mergeCell ref="F18:G18"/>
    <mergeCell ref="F19:G19"/>
    <mergeCell ref="F20:G20"/>
    <mergeCell ref="A4:D4"/>
    <mergeCell ref="A5:D5"/>
    <mergeCell ref="A21:B21"/>
    <mergeCell ref="A22:B22"/>
    <mergeCell ref="A23:B23"/>
    <mergeCell ref="C16:D16"/>
    <mergeCell ref="A16:B16"/>
    <mergeCell ref="A17:B17"/>
    <mergeCell ref="A18:B18"/>
    <mergeCell ref="A19:B19"/>
    <mergeCell ref="A20:B20"/>
    <mergeCell ref="C21:D21"/>
    <mergeCell ref="C22:D22"/>
    <mergeCell ref="C23:D23"/>
    <mergeCell ref="H16:I16"/>
    <mergeCell ref="F17:G17"/>
    <mergeCell ref="A1:I1"/>
    <mergeCell ref="A6:D6"/>
    <mergeCell ref="E3:F3"/>
    <mergeCell ref="E4:F4"/>
    <mergeCell ref="E5:F5"/>
    <mergeCell ref="E6:F6"/>
    <mergeCell ref="A15:D15"/>
    <mergeCell ref="F15:I15"/>
    <mergeCell ref="A13:B13"/>
    <mergeCell ref="A10:B10"/>
    <mergeCell ref="A12:B12"/>
    <mergeCell ref="A11:B11"/>
    <mergeCell ref="A8:D8"/>
    <mergeCell ref="F9:H9"/>
    <mergeCell ref="F10:H10"/>
    <mergeCell ref="F11:H11"/>
    <mergeCell ref="F12:H12"/>
    <mergeCell ref="A9:B9"/>
    <mergeCell ref="C9:D9"/>
    <mergeCell ref="F8:I8"/>
    <mergeCell ref="A2:F2"/>
    <mergeCell ref="A3:D3"/>
  </mergeCells>
  <dataValidations disablePrompts="1" count="2">
    <dataValidation type="decimal" allowBlank="1" showInputMessage="1" showErrorMessage="1" sqref="E6:F6">
      <formula1>1</formula1>
      <formula2>31</formula2>
    </dataValidation>
    <dataValidation type="whole" allowBlank="1" showInputMessage="1" showErrorMessage="1" sqref="C70:C71 G70:H74 D70:F72">
      <formula1>10</formula1>
      <formula2>1000</formula2>
    </dataValidation>
  </dataValidations>
  <pageMargins left="0.31496062992125984" right="0.15748031496062992" top="0.15748031496062992" bottom="0.15748031496062992" header="7.874015748031496E-2" footer="0.1574803149606299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4">
        <x14:dataValidation type="list" allowBlank="1" showInputMessage="1" showErrorMessage="1">
          <x14:formula1>
            <xm:f>Лист2!$A$1:$A$2</xm:f>
          </x14:formula1>
          <xm:sqref>E3:F3</xm:sqref>
        </x14:dataValidation>
        <x14:dataValidation type="list" allowBlank="1" showInputMessage="1" showErrorMessage="1">
          <x14:formula1>
            <xm:f>Лист2!$B$1:$B$2</xm:f>
          </x14:formula1>
          <xm:sqref>E4:F4</xm:sqref>
        </x14:dataValidation>
        <x14:dataValidation type="list" allowBlank="1" showInputMessage="1" showErrorMessage="1">
          <x14:formula1>
            <xm:f>Лист2!$C$1:$C$3</xm:f>
          </x14:formula1>
          <xm:sqref>E5:F5</xm:sqref>
        </x14:dataValidation>
        <x14:dataValidation type="list" allowBlank="1" showInputMessage="1" showErrorMessage="1">
          <x14:formula1>
            <xm:f>Лист2!$D$1:$D$2</xm:f>
          </x14:formula1>
          <xm:sqref>C9</xm:sqref>
        </x14:dataValidation>
        <x14:dataValidation type="list" allowBlank="1" showInputMessage="1" showErrorMessage="1">
          <x14:formula1>
            <xm:f>Лист2!$E$1:$E$2</xm:f>
          </x14:formula1>
          <xm:sqref>I9</xm:sqref>
        </x14:dataValidation>
        <x14:dataValidation type="list" allowBlank="1" showInputMessage="1" showErrorMessage="1">
          <x14:formula1>
            <xm:f>Лист2!$F$1:$F$3</xm:f>
          </x14:formula1>
          <xm:sqref>I10</xm:sqref>
        </x14:dataValidation>
        <x14:dataValidation type="list" allowBlank="1" showInputMessage="1" showErrorMessage="1">
          <x14:formula1>
            <xm:f>Лист2!$G$1:$G$29</xm:f>
          </x14:formula1>
          <xm:sqref>C16 H16</xm:sqref>
        </x14:dataValidation>
        <x14:dataValidation type="list" allowBlank="1" showInputMessage="1" showErrorMessage="1">
          <x14:formula1>
            <xm:f>Лист2!$H$1:$H$6</xm:f>
          </x14:formula1>
          <xm:sqref>C21:D22 H21:I22</xm:sqref>
        </x14:dataValidation>
        <x14:dataValidation type="list" allowBlank="1" showInputMessage="1" showErrorMessage="1">
          <x14:formula1>
            <xm:f>Лист2!$I$1:$I$3</xm:f>
          </x14:formula1>
          <xm:sqref>C23:D23 H23:I23</xm:sqref>
        </x14:dataValidation>
        <x14:dataValidation type="list" allowBlank="1" showInputMessage="1" showErrorMessage="1">
          <x14:formula1>
            <xm:f>Лист2!$J$1:$J$4</xm:f>
          </x14:formula1>
          <xm:sqref>C30:D31 H30:I31</xm:sqref>
        </x14:dataValidation>
        <x14:dataValidation type="list" allowBlank="1" showInputMessage="1" showErrorMessage="1">
          <x14:formula1>
            <xm:f>Лист2!$J$1:$J$3</xm:f>
          </x14:formula1>
          <xm:sqref>C32:D32 H32:I32</xm:sqref>
        </x14:dataValidation>
        <x14:dataValidation type="list" allowBlank="1" showInputMessage="1" showErrorMessage="1">
          <x14:formula1>
            <xm:f>Лист2!$K$1:$K$6</xm:f>
          </x14:formula1>
          <xm:sqref>C33:D33 H33:I33</xm:sqref>
        </x14:dataValidation>
        <x14:dataValidation type="list" allowBlank="1" showInputMessage="1" showErrorMessage="1">
          <x14:formula1>
            <xm:f>Лист2!$L$1:$L$7</xm:f>
          </x14:formula1>
          <xm:sqref>C34:D34 H34:I34</xm:sqref>
        </x14:dataValidation>
        <x14:dataValidation type="list" allowBlank="1" showInputMessage="1" showErrorMessage="1">
          <x14:formula1>
            <xm:f>Лист2!$M$1:$M$7</xm:f>
          </x14:formula1>
          <xm:sqref>C35:D35 H35:I35</xm:sqref>
        </x14:dataValidation>
        <x14:dataValidation type="list" allowBlank="1" showInputMessage="1" showErrorMessage="1">
          <x14:formula1>
            <xm:f>Лист2!$N$1:$N$3</xm:f>
          </x14:formula1>
          <xm:sqref>C36:D36 H36:I36</xm:sqref>
        </x14:dataValidation>
        <x14:dataValidation type="list" allowBlank="1" showInputMessage="1" showErrorMessage="1">
          <x14:formula1>
            <xm:f>Лист2!$O$1:$O$4</xm:f>
          </x14:formula1>
          <xm:sqref>C38:D38 H38:I38</xm:sqref>
        </x14:dataValidation>
        <x14:dataValidation type="list" allowBlank="1" showInputMessage="1" showErrorMessage="1">
          <x14:formula1>
            <xm:f>Лист2!$K$1:$K$4</xm:f>
          </x14:formula1>
          <xm:sqref>C41:D44 C47:D47 C49:D49 H41:I44 H47:I47 H49:I49</xm:sqref>
        </x14:dataValidation>
        <x14:dataValidation type="list" allowBlank="1" showInputMessage="1" showErrorMessage="1">
          <x14:formula1>
            <xm:f>Лист2!$K$2:$K$4</xm:f>
          </x14:formula1>
          <xm:sqref>C45:D45 H45:I45</xm:sqref>
        </x14:dataValidation>
        <x14:dataValidation type="list" allowBlank="1" showInputMessage="1" showErrorMessage="1">
          <x14:formula1>
            <xm:f>Лист2!$P$1:$P$5</xm:f>
          </x14:formula1>
          <xm:sqref>C46:D46 C48:D48</xm:sqref>
        </x14:dataValidation>
        <x14:dataValidation type="list" allowBlank="1" showInputMessage="1" showErrorMessage="1">
          <x14:formula1>
            <xm:f>Лист2!$Q$1:$Q$5</xm:f>
          </x14:formula1>
          <xm:sqref>H46:I46 H48:I48</xm:sqref>
        </x14:dataValidation>
        <x14:dataValidation type="list" allowBlank="1" showInputMessage="1" showErrorMessage="1">
          <x14:formula1>
            <xm:f>Лист2!$H$10:$H$12</xm:f>
          </x14:formula1>
          <xm:sqref>C52:D57</xm:sqref>
        </x14:dataValidation>
        <x14:dataValidation type="list" allowBlank="1" showInputMessage="1" showErrorMessage="1">
          <x14:formula1>
            <xm:f>Лист2!$I$10:$I$12</xm:f>
          </x14:formula1>
          <xm:sqref>H52:I52</xm:sqref>
        </x14:dataValidation>
        <x14:dataValidation type="list" allowBlank="1" showInputMessage="1" showErrorMessage="1">
          <x14:formula1>
            <xm:f>Лист2!$I$10:$I$11</xm:f>
          </x14:formula1>
          <xm:sqref>H53:I53</xm:sqref>
        </x14:dataValidation>
        <x14:dataValidation type="list" allowBlank="1" showInputMessage="1" showErrorMessage="1">
          <x14:formula1>
            <xm:f>Лист2!$J$10:$J$14</xm:f>
          </x14:formula1>
          <xm:sqref>H54:I54</xm:sqref>
        </x14:dataValidation>
        <x14:dataValidation type="list" allowBlank="1" showInputMessage="1" showErrorMessage="1">
          <x14:formula1>
            <xm:f>Лист2!$J$10:$J$15</xm:f>
          </x14:formula1>
          <xm:sqref>H55:I55</xm:sqref>
        </x14:dataValidation>
        <x14:dataValidation type="list" allowBlank="1" showInputMessage="1" showErrorMessage="1">
          <x14:formula1>
            <xm:f>Лист2!$K$10:$K$15</xm:f>
          </x14:formula1>
          <xm:sqref>H56:I56</xm:sqref>
        </x14:dataValidation>
        <x14:dataValidation type="list" allowBlank="1" showInputMessage="1" showErrorMessage="1">
          <x14:formula1>
            <xm:f>Лист2!$B$10:$B$28</xm:f>
          </x14:formula1>
          <xm:sqref>C62:H62</xm:sqref>
        </x14:dataValidation>
        <x14:dataValidation type="list" allowBlank="1" showInputMessage="1" showErrorMessage="1">
          <x14:formula1>
            <xm:f>Лист2!$C$10:$C$11</xm:f>
          </x14:formula1>
          <xm:sqref>C67:H67</xm:sqref>
        </x14:dataValidation>
        <x14:dataValidation type="list" allowBlank="1" showInputMessage="1" showErrorMessage="1">
          <x14:formula1>
            <xm:f>Лист2!$D$10:$D$14</xm:f>
          </x14:formula1>
          <xm:sqref>C68:H68</xm:sqref>
        </x14:dataValidation>
        <x14:dataValidation type="list" allowBlank="1" showInputMessage="1" showErrorMessage="1">
          <x14:formula1>
            <xm:f>Лист2!$E$10:$E$15</xm:f>
          </x14:formula1>
          <xm:sqref>C69:H69</xm:sqref>
        </x14:dataValidation>
        <x14:dataValidation type="list" allowBlank="1" showInputMessage="1" showErrorMessage="1">
          <x14:formula1>
            <xm:f>Лист2!$D$18:$D$21</xm:f>
          </x14:formula1>
          <xm:sqref>C78:G78</xm:sqref>
        </x14:dataValidation>
        <x14:dataValidation type="list" allowBlank="1" showInputMessage="1" showErrorMessage="1">
          <x14:formula1>
            <xm:f>Лист2!$E$18:$E$21</xm:f>
          </x14:formula1>
          <xm:sqref>C85:H85</xm:sqref>
        </x14:dataValidation>
        <x14:dataValidation type="list" allowBlank="1" showInputMessage="1" showErrorMessage="1">
          <x14:formula1>
            <xm:f>Лист2!$L$10:$L$16</xm:f>
          </x14:formula1>
          <xm:sqref>H37:I37 C37:D37</xm:sqref>
        </x14:dataValidation>
        <x14:dataValidation type="list" allowBlank="1" showInputMessage="1" showErrorMessage="1">
          <x14:formula1>
            <xm:f>Лист2!$A$10:$A$11</xm:f>
          </x14:formula1>
          <xm:sqref>A74:F74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29"/>
  <sheetViews>
    <sheetView workbookViewId="0">
      <selection activeCell="A7" sqref="A7"/>
    </sheetView>
  </sheetViews>
  <sheetFormatPr defaultRowHeight="15" x14ac:dyDescent="0.25"/>
  <cols>
    <col min="1" max="2" width="9.140625" style="18"/>
    <col min="3" max="3" width="12.42578125" style="18" customWidth="1"/>
    <col min="4" max="4" width="16.140625" style="18" customWidth="1"/>
    <col min="5" max="5" width="13.140625" style="18" customWidth="1"/>
    <col min="6" max="6" width="13" style="18" customWidth="1"/>
    <col min="7" max="7" width="19.85546875" style="19" customWidth="1"/>
    <col min="8" max="8" width="15.85546875" style="18" customWidth="1"/>
    <col min="9" max="9" width="24.5703125" style="18" customWidth="1"/>
    <col min="10" max="10" width="16" style="18" customWidth="1"/>
    <col min="11" max="11" width="15.42578125" style="18" customWidth="1"/>
    <col min="12" max="12" width="17" style="18" customWidth="1"/>
    <col min="13" max="13" width="17.28515625" style="18" customWidth="1"/>
    <col min="14" max="14" width="13.28515625" style="18" customWidth="1"/>
    <col min="15" max="15" width="14.28515625" style="18" customWidth="1"/>
    <col min="16" max="16" width="19.140625" style="18" customWidth="1"/>
    <col min="17" max="17" width="19.42578125" style="18" customWidth="1"/>
    <col min="18" max="16384" width="9.140625" style="18"/>
  </cols>
  <sheetData>
    <row r="1" spans="1:17" x14ac:dyDescent="0.25">
      <c r="A1" s="18" t="s">
        <v>5</v>
      </c>
      <c r="B1" s="18" t="s">
        <v>7</v>
      </c>
      <c r="C1" s="18" t="s">
        <v>8</v>
      </c>
      <c r="D1" s="18" t="s">
        <v>14</v>
      </c>
      <c r="E1" s="18" t="s">
        <v>26</v>
      </c>
      <c r="F1" s="18" t="s">
        <v>23</v>
      </c>
      <c r="G1" s="19" t="s">
        <v>41</v>
      </c>
      <c r="H1" s="18" t="s">
        <v>71</v>
      </c>
      <c r="I1" s="18" t="s">
        <v>76</v>
      </c>
      <c r="J1" s="18" t="s">
        <v>102</v>
      </c>
      <c r="K1" s="18" t="s">
        <v>106</v>
      </c>
      <c r="L1" s="18" t="s">
        <v>106</v>
      </c>
      <c r="M1" s="18" t="s">
        <v>106</v>
      </c>
      <c r="N1" s="18" t="s">
        <v>103</v>
      </c>
      <c r="O1" s="18" t="s">
        <v>106</v>
      </c>
      <c r="P1" s="18" t="s">
        <v>106</v>
      </c>
      <c r="Q1" s="18" t="s">
        <v>106</v>
      </c>
    </row>
    <row r="2" spans="1:17" x14ac:dyDescent="0.25">
      <c r="A2" s="18" t="s">
        <v>6</v>
      </c>
      <c r="B2" s="18" t="s">
        <v>187</v>
      </c>
      <c r="C2" s="18" t="s">
        <v>9</v>
      </c>
      <c r="D2" s="18" t="s">
        <v>15</v>
      </c>
      <c r="E2" s="18" t="s">
        <v>20</v>
      </c>
      <c r="F2" s="18" t="s">
        <v>24</v>
      </c>
      <c r="G2" s="19" t="s">
        <v>42</v>
      </c>
      <c r="H2" s="18" t="s">
        <v>72</v>
      </c>
      <c r="I2" s="18" t="s">
        <v>77</v>
      </c>
      <c r="J2" s="18" t="s">
        <v>103</v>
      </c>
      <c r="K2" s="18" t="s">
        <v>102</v>
      </c>
      <c r="L2" s="18" t="s">
        <v>102</v>
      </c>
      <c r="M2" s="18" t="s">
        <v>102</v>
      </c>
      <c r="N2" s="18" t="s">
        <v>105</v>
      </c>
      <c r="O2" s="18" t="s">
        <v>103</v>
      </c>
      <c r="P2" s="18" t="s">
        <v>102</v>
      </c>
      <c r="Q2" s="18" t="s">
        <v>102</v>
      </c>
    </row>
    <row r="3" spans="1:17" x14ac:dyDescent="0.25">
      <c r="C3" s="18" t="s">
        <v>10</v>
      </c>
      <c r="F3" s="18" t="s">
        <v>25</v>
      </c>
      <c r="G3" s="19" t="s">
        <v>43</v>
      </c>
      <c r="H3" s="18" t="s">
        <v>73</v>
      </c>
      <c r="I3" s="18" t="s">
        <v>78</v>
      </c>
      <c r="J3" s="18" t="s">
        <v>105</v>
      </c>
      <c r="K3" s="18" t="s">
        <v>103</v>
      </c>
      <c r="L3" s="18" t="s">
        <v>103</v>
      </c>
      <c r="M3" s="18" t="s">
        <v>103</v>
      </c>
      <c r="N3" s="18" t="s">
        <v>111</v>
      </c>
      <c r="O3" s="18" t="s">
        <v>107</v>
      </c>
      <c r="P3" s="18" t="s">
        <v>113</v>
      </c>
      <c r="Q3" s="18" t="s">
        <v>116</v>
      </c>
    </row>
    <row r="4" spans="1:17" x14ac:dyDescent="0.25">
      <c r="G4" s="19" t="s">
        <v>44</v>
      </c>
      <c r="H4" s="18" t="s">
        <v>74</v>
      </c>
      <c r="J4" s="18" t="s">
        <v>104</v>
      </c>
      <c r="K4" s="18" t="s">
        <v>107</v>
      </c>
      <c r="L4" s="18" t="s">
        <v>107</v>
      </c>
      <c r="M4" s="18" t="s">
        <v>107</v>
      </c>
      <c r="O4" s="18" t="s">
        <v>112</v>
      </c>
      <c r="P4" s="18" t="s">
        <v>114</v>
      </c>
      <c r="Q4" s="18" t="s">
        <v>117</v>
      </c>
    </row>
    <row r="5" spans="1:17" x14ac:dyDescent="0.25">
      <c r="A5" s="18" t="s">
        <v>70</v>
      </c>
      <c r="G5" s="19" t="s">
        <v>45</v>
      </c>
      <c r="H5" s="18" t="s">
        <v>75</v>
      </c>
      <c r="K5" s="18" t="s">
        <v>104</v>
      </c>
      <c r="L5" s="18" t="s">
        <v>104</v>
      </c>
      <c r="M5" s="18" t="s">
        <v>104</v>
      </c>
      <c r="P5" s="18" t="s">
        <v>115</v>
      </c>
      <c r="Q5" s="18" t="s">
        <v>118</v>
      </c>
    </row>
    <row r="6" spans="1:17" x14ac:dyDescent="0.25">
      <c r="A6" s="18" t="s">
        <v>182</v>
      </c>
      <c r="B6" s="18" t="s">
        <v>180</v>
      </c>
      <c r="C6" s="18" t="s">
        <v>181</v>
      </c>
      <c r="G6" s="19" t="s">
        <v>46</v>
      </c>
      <c r="H6" s="19" t="s">
        <v>41</v>
      </c>
      <c r="K6" s="18" t="s">
        <v>108</v>
      </c>
      <c r="L6" s="18" t="s">
        <v>108</v>
      </c>
      <c r="M6" s="18" t="s">
        <v>108</v>
      </c>
    </row>
    <row r="7" spans="1:17" x14ac:dyDescent="0.25">
      <c r="A7" s="18" t="s">
        <v>201</v>
      </c>
      <c r="G7" s="19" t="s">
        <v>47</v>
      </c>
      <c r="L7" s="18" t="s">
        <v>109</v>
      </c>
      <c r="M7" s="18" t="s">
        <v>110</v>
      </c>
    </row>
    <row r="8" spans="1:17" x14ac:dyDescent="0.25">
      <c r="G8" s="19" t="s">
        <v>48</v>
      </c>
    </row>
    <row r="9" spans="1:17" x14ac:dyDescent="0.25">
      <c r="G9" s="19" t="s">
        <v>49</v>
      </c>
    </row>
    <row r="10" spans="1:17" x14ac:dyDescent="0.25">
      <c r="A10" s="18" t="s">
        <v>155</v>
      </c>
      <c r="B10" s="18">
        <v>9.9999999999999995E-7</v>
      </c>
      <c r="C10" s="18" t="s">
        <v>156</v>
      </c>
      <c r="D10" s="18" t="s">
        <v>106</v>
      </c>
      <c r="E10" s="18" t="s">
        <v>106</v>
      </c>
      <c r="G10" s="19" t="s">
        <v>50</v>
      </c>
      <c r="H10" s="18" t="s">
        <v>128</v>
      </c>
      <c r="I10" s="18" t="s">
        <v>102</v>
      </c>
      <c r="J10" s="18" t="s">
        <v>106</v>
      </c>
      <c r="K10" s="18" t="s">
        <v>106</v>
      </c>
      <c r="L10" s="18" t="s">
        <v>106</v>
      </c>
    </row>
    <row r="11" spans="1:17" x14ac:dyDescent="0.25">
      <c r="A11" s="18" t="s">
        <v>23</v>
      </c>
      <c r="B11" s="18">
        <v>5.0000000000000004E-6</v>
      </c>
      <c r="C11" s="18" t="s">
        <v>157</v>
      </c>
      <c r="D11" s="18" t="s">
        <v>158</v>
      </c>
      <c r="E11" s="18" t="s">
        <v>160</v>
      </c>
      <c r="G11" s="19" t="s">
        <v>51</v>
      </c>
      <c r="H11" s="18" t="s">
        <v>129</v>
      </c>
      <c r="I11" s="18" t="s">
        <v>138</v>
      </c>
      <c r="J11" s="18" t="s">
        <v>102</v>
      </c>
      <c r="K11" s="18" t="s">
        <v>102</v>
      </c>
      <c r="L11" s="18" t="s">
        <v>102</v>
      </c>
    </row>
    <row r="12" spans="1:17" x14ac:dyDescent="0.25">
      <c r="B12" s="18">
        <v>1.0000000000000001E-5</v>
      </c>
      <c r="D12" s="18" t="s">
        <v>159</v>
      </c>
      <c r="E12" s="18" t="s">
        <v>162</v>
      </c>
      <c r="G12" s="19" t="s">
        <v>52</v>
      </c>
      <c r="H12" s="18" t="s">
        <v>130</v>
      </c>
      <c r="I12" s="18" t="s">
        <v>104</v>
      </c>
      <c r="J12" s="18" t="s">
        <v>138</v>
      </c>
      <c r="K12" s="18" t="s">
        <v>138</v>
      </c>
      <c r="L12" s="18" t="s">
        <v>103</v>
      </c>
    </row>
    <row r="13" spans="1:17" x14ac:dyDescent="0.25">
      <c r="B13" s="18">
        <v>5.0000000000000002E-5</v>
      </c>
      <c r="D13" s="18" t="s">
        <v>160</v>
      </c>
      <c r="E13" s="18" t="s">
        <v>159</v>
      </c>
      <c r="G13" s="19" t="s">
        <v>53</v>
      </c>
      <c r="J13" s="18" t="s">
        <v>104</v>
      </c>
      <c r="K13" s="18" t="s">
        <v>104</v>
      </c>
      <c r="L13" s="18" t="s">
        <v>107</v>
      </c>
    </row>
    <row r="14" spans="1:17" x14ac:dyDescent="0.25">
      <c r="B14" s="18">
        <v>1E-4</v>
      </c>
      <c r="D14" s="18" t="s">
        <v>161</v>
      </c>
      <c r="E14" s="18" t="s">
        <v>163</v>
      </c>
      <c r="G14" s="19" t="s">
        <v>54</v>
      </c>
      <c r="J14" s="18" t="s">
        <v>108</v>
      </c>
      <c r="K14" s="18" t="s">
        <v>108</v>
      </c>
      <c r="L14" s="18" t="s">
        <v>111</v>
      </c>
    </row>
    <row r="15" spans="1:17" x14ac:dyDescent="0.25">
      <c r="B15" s="18">
        <v>5.0000000000000001E-4</v>
      </c>
      <c r="E15" s="18" t="s">
        <v>164</v>
      </c>
      <c r="G15" s="19" t="s">
        <v>55</v>
      </c>
      <c r="J15" s="18" t="s">
        <v>109</v>
      </c>
      <c r="K15" s="18" t="s">
        <v>110</v>
      </c>
      <c r="L15" s="18" t="s">
        <v>192</v>
      </c>
    </row>
    <row r="16" spans="1:17" x14ac:dyDescent="0.25">
      <c r="B16" s="18">
        <v>1E-3</v>
      </c>
      <c r="G16" s="19" t="s">
        <v>56</v>
      </c>
      <c r="L16" s="18" t="s">
        <v>191</v>
      </c>
    </row>
    <row r="17" spans="2:7" x14ac:dyDescent="0.25">
      <c r="B17" s="18">
        <v>5.0000000000000001E-3</v>
      </c>
      <c r="G17" s="19" t="s">
        <v>57</v>
      </c>
    </row>
    <row r="18" spans="2:7" x14ac:dyDescent="0.25">
      <c r="B18" s="18">
        <v>0.01</v>
      </c>
      <c r="D18" s="18" t="s">
        <v>172</v>
      </c>
      <c r="E18" s="18" t="s">
        <v>168</v>
      </c>
      <c r="G18" s="19" t="s">
        <v>58</v>
      </c>
    </row>
    <row r="19" spans="2:7" x14ac:dyDescent="0.25">
      <c r="B19" s="18">
        <v>0.05</v>
      </c>
      <c r="D19" s="18" t="s">
        <v>173</v>
      </c>
      <c r="E19" s="18" t="s">
        <v>169</v>
      </c>
      <c r="G19" s="19" t="s">
        <v>59</v>
      </c>
    </row>
    <row r="20" spans="2:7" x14ac:dyDescent="0.25">
      <c r="B20" s="18">
        <v>0.1</v>
      </c>
      <c r="D20" s="18" t="s">
        <v>175</v>
      </c>
      <c r="E20" s="18" t="s">
        <v>170</v>
      </c>
      <c r="G20" s="19" t="s">
        <v>60</v>
      </c>
    </row>
    <row r="21" spans="2:7" x14ac:dyDescent="0.25">
      <c r="B21" s="18">
        <v>0.5</v>
      </c>
      <c r="D21" s="18" t="s">
        <v>174</v>
      </c>
      <c r="E21" s="18" t="s">
        <v>171</v>
      </c>
      <c r="G21" s="19" t="s">
        <v>61</v>
      </c>
    </row>
    <row r="22" spans="2:7" x14ac:dyDescent="0.25">
      <c r="B22" s="18">
        <v>1</v>
      </c>
      <c r="G22" s="19" t="s">
        <v>62</v>
      </c>
    </row>
    <row r="23" spans="2:7" x14ac:dyDescent="0.25">
      <c r="B23" s="18">
        <v>5</v>
      </c>
      <c r="G23" s="19" t="s">
        <v>63</v>
      </c>
    </row>
    <row r="24" spans="2:7" x14ac:dyDescent="0.25">
      <c r="B24" s="18">
        <v>10</v>
      </c>
      <c r="G24" s="19" t="s">
        <v>64</v>
      </c>
    </row>
    <row r="25" spans="2:7" x14ac:dyDescent="0.25">
      <c r="B25" s="18">
        <v>50</v>
      </c>
      <c r="G25" s="19" t="s">
        <v>65</v>
      </c>
    </row>
    <row r="26" spans="2:7" x14ac:dyDescent="0.25">
      <c r="B26" s="18">
        <v>100</v>
      </c>
      <c r="G26" s="19" t="s">
        <v>66</v>
      </c>
    </row>
    <row r="27" spans="2:7" x14ac:dyDescent="0.25">
      <c r="B27" s="18">
        <v>500</v>
      </c>
      <c r="G27" s="19" t="s">
        <v>67</v>
      </c>
    </row>
    <row r="28" spans="2:7" x14ac:dyDescent="0.25">
      <c r="B28" s="18">
        <v>1000</v>
      </c>
      <c r="G28" s="19" t="s">
        <v>68</v>
      </c>
    </row>
    <row r="29" spans="2:7" x14ac:dyDescent="0.25">
      <c r="G29" s="19" t="s">
        <v>69</v>
      </c>
    </row>
  </sheetData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Andre</cp:lastModifiedBy>
  <cp:lastPrinted>2020-07-01T09:15:08Z</cp:lastPrinted>
  <dcterms:created xsi:type="dcterms:W3CDTF">2017-06-29T07:31:55Z</dcterms:created>
  <dcterms:modified xsi:type="dcterms:W3CDTF">2020-07-01T09:15:18Z</dcterms:modified>
</cp:coreProperties>
</file>